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面试人员名单" sheetId="1" r:id="rId1"/>
  </sheets>
  <calcPr calcId="144525"/>
</workbook>
</file>

<file path=xl/sharedStrings.xml><?xml version="1.0" encoding="utf-8"?>
<sst xmlns="http://schemas.openxmlformats.org/spreadsheetml/2006/main" count="62" uniqueCount="45">
  <si>
    <t>公开招聘四川存善堂药业有限责任公司编制内人员总成绩</t>
  </si>
  <si>
    <t>岗位代码</t>
  </si>
  <si>
    <t>岗位类别</t>
  </si>
  <si>
    <t>抽签号</t>
  </si>
  <si>
    <t>姓 名</t>
  </si>
  <si>
    <t>身份证号</t>
  </si>
  <si>
    <t>笔试成绩</t>
  </si>
  <si>
    <t>笔试折合成绩</t>
  </si>
  <si>
    <t>面试成绩</t>
  </si>
  <si>
    <t>面试折合成绩</t>
  </si>
  <si>
    <t>总成绩</t>
  </si>
  <si>
    <t>排序</t>
  </si>
  <si>
    <t>01</t>
  </si>
  <si>
    <t>健康管理中心业务拓展岗</t>
  </si>
  <si>
    <t>1</t>
  </si>
  <si>
    <t>王洁</t>
  </si>
  <si>
    <t>513824********152X</t>
  </si>
  <si>
    <t>4</t>
  </si>
  <si>
    <t>张静</t>
  </si>
  <si>
    <t>513822********0053</t>
  </si>
  <si>
    <t>3</t>
  </si>
  <si>
    <t>郭竞</t>
  </si>
  <si>
    <t>513822********3642</t>
  </si>
  <si>
    <t>5</t>
  </si>
  <si>
    <t>徐成程</t>
  </si>
  <si>
    <t>500381********6820</t>
  </si>
  <si>
    <t>缺考</t>
  </si>
  <si>
    <t>夏东</t>
  </si>
  <si>
    <t>513822********2435</t>
  </si>
  <si>
    <t>02</t>
  </si>
  <si>
    <t>药品零售市场拓展岗</t>
  </si>
  <si>
    <t>9</t>
  </si>
  <si>
    <t>陈奕祖</t>
  </si>
  <si>
    <t>513822********0031</t>
  </si>
  <si>
    <t>10</t>
  </si>
  <si>
    <t>石玉梅</t>
  </si>
  <si>
    <t>513822********7321</t>
  </si>
  <si>
    <t>8</t>
  </si>
  <si>
    <t>潘静</t>
  </si>
  <si>
    <t>511124********3643</t>
  </si>
  <si>
    <t>6</t>
  </si>
  <si>
    <t>舒成立</t>
  </si>
  <si>
    <t>513822********8177</t>
  </si>
  <si>
    <t>陈梦雪</t>
  </si>
  <si>
    <t>510502********6427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</si>
</sst>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_ "/>
    <numFmt numFmtId="177" formatCode="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14" fillId="20" borderId="3" applyNumberFormat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view="pageBreakPreview" zoomScaleNormal="100" workbookViewId="0">
      <selection activeCell="D20" sqref="D20"/>
    </sheetView>
  </sheetViews>
  <sheetFormatPr defaultColWidth="9" defaultRowHeight="13.5"/>
  <cols>
    <col min="1" max="1" width="10.125" customWidth="1"/>
    <col min="2" max="2" width="21.875" customWidth="1"/>
    <col min="3" max="3" width="13.5" customWidth="1"/>
    <col min="4" max="4" width="12.125" customWidth="1"/>
    <col min="5" max="5" width="26.75" customWidth="1"/>
    <col min="6" max="7" width="11.625" customWidth="1"/>
    <col min="8" max="8" width="14" customWidth="1"/>
    <col min="9" max="9" width="11.125" customWidth="1"/>
    <col min="10" max="10" width="11.625" customWidth="1"/>
    <col min="11" max="11" width="14" style="2" customWidth="1"/>
    <col min="12" max="12" width="9" style="2"/>
  </cols>
  <sheetData>
    <row r="1" ht="3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4" customHeight="1" spans="1:1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/>
    </row>
    <row r="3" s="1" customFormat="1" ht="29" customHeight="1" spans="1:11">
      <c r="A3" s="6" t="s">
        <v>12</v>
      </c>
      <c r="B3" s="6" t="s">
        <v>13</v>
      </c>
      <c r="C3" s="6" t="s">
        <v>14</v>
      </c>
      <c r="D3" s="7" t="s">
        <v>15</v>
      </c>
      <c r="E3" s="7" t="s">
        <v>16</v>
      </c>
      <c r="F3" s="7">
        <v>96</v>
      </c>
      <c r="G3" s="7">
        <f>F3*0.7</f>
        <v>67.2</v>
      </c>
      <c r="H3" s="7">
        <v>80.4</v>
      </c>
      <c r="I3" s="8">
        <f>H3*0.3</f>
        <v>24.12</v>
      </c>
      <c r="J3" s="9">
        <f>G3+I3</f>
        <v>91.32</v>
      </c>
      <c r="K3" s="7">
        <f>COUNTIF($A$3:A3,A3)</f>
        <v>1</v>
      </c>
    </row>
    <row r="4" s="1" customFormat="1" ht="29" customHeight="1" spans="1:11">
      <c r="A4" s="6" t="s">
        <v>12</v>
      </c>
      <c r="B4" s="6" t="s">
        <v>13</v>
      </c>
      <c r="C4" s="6" t="s">
        <v>17</v>
      </c>
      <c r="D4" s="7" t="s">
        <v>18</v>
      </c>
      <c r="E4" s="7" t="s">
        <v>19</v>
      </c>
      <c r="F4" s="7">
        <v>89</v>
      </c>
      <c r="G4" s="7">
        <f>F4*0.7</f>
        <v>62.3</v>
      </c>
      <c r="H4" s="7">
        <v>82</v>
      </c>
      <c r="I4" s="8">
        <f>H4*0.3</f>
        <v>24.6</v>
      </c>
      <c r="J4" s="9">
        <f>G4+I4</f>
        <v>86.9</v>
      </c>
      <c r="K4" s="7">
        <f>COUNTIF($A$3:A4,A4)</f>
        <v>2</v>
      </c>
    </row>
    <row r="5" s="1" customFormat="1" ht="29" customHeight="1" spans="1:11">
      <c r="A5" s="6" t="s">
        <v>12</v>
      </c>
      <c r="B5" s="6" t="s">
        <v>13</v>
      </c>
      <c r="C5" s="6" t="s">
        <v>20</v>
      </c>
      <c r="D5" s="7" t="s">
        <v>21</v>
      </c>
      <c r="E5" s="7" t="s">
        <v>22</v>
      </c>
      <c r="F5" s="7">
        <v>74</v>
      </c>
      <c r="G5" s="7">
        <f>F5*0.7</f>
        <v>51.8</v>
      </c>
      <c r="H5" s="7">
        <v>83.2</v>
      </c>
      <c r="I5" s="8">
        <f>H5*0.3</f>
        <v>24.96</v>
      </c>
      <c r="J5" s="9">
        <f>G5+I5</f>
        <v>76.76</v>
      </c>
      <c r="K5" s="7">
        <f>COUNTIF($A$3:A5,A5)</f>
        <v>3</v>
      </c>
    </row>
    <row r="6" s="1" customFormat="1" ht="29" customHeight="1" spans="1:11">
      <c r="A6" s="6" t="s">
        <v>12</v>
      </c>
      <c r="B6" s="6" t="s">
        <v>13</v>
      </c>
      <c r="C6" s="6" t="s">
        <v>23</v>
      </c>
      <c r="D6" s="7" t="s">
        <v>24</v>
      </c>
      <c r="E6" s="7" t="s">
        <v>25</v>
      </c>
      <c r="F6" s="7">
        <v>62</v>
      </c>
      <c r="G6" s="7">
        <f>F6*0.7</f>
        <v>43.4</v>
      </c>
      <c r="H6" s="7">
        <v>75.2</v>
      </c>
      <c r="I6" s="8">
        <f>H6*0.3</f>
        <v>22.56</v>
      </c>
      <c r="J6" s="9">
        <f>G6+I6</f>
        <v>65.96</v>
      </c>
      <c r="K6" s="7">
        <f>COUNTIF($A$3:A6,A6)</f>
        <v>4</v>
      </c>
    </row>
    <row r="7" s="1" customFormat="1" ht="29" customHeight="1" spans="1:11">
      <c r="A7" s="6" t="s">
        <v>12</v>
      </c>
      <c r="B7" s="6" t="s">
        <v>13</v>
      </c>
      <c r="C7" s="6" t="s">
        <v>26</v>
      </c>
      <c r="D7" s="7" t="s">
        <v>27</v>
      </c>
      <c r="E7" s="7" t="s">
        <v>28</v>
      </c>
      <c r="F7" s="7">
        <v>67</v>
      </c>
      <c r="G7" s="7">
        <f>F7*0.7</f>
        <v>46.9</v>
      </c>
      <c r="H7" s="7">
        <v>0</v>
      </c>
      <c r="I7" s="10">
        <f>H7*0.7</f>
        <v>0</v>
      </c>
      <c r="J7" s="9">
        <f>G7+I7</f>
        <v>46.9</v>
      </c>
      <c r="K7" s="7"/>
    </row>
    <row r="8" s="1" customFormat="1" ht="29" customHeight="1" spans="1:11">
      <c r="A8" s="6" t="s">
        <v>29</v>
      </c>
      <c r="B8" s="6" t="s">
        <v>30</v>
      </c>
      <c r="C8" s="6" t="s">
        <v>31</v>
      </c>
      <c r="D8" s="7" t="s">
        <v>32</v>
      </c>
      <c r="E8" s="7" t="s">
        <v>33</v>
      </c>
      <c r="F8" s="7">
        <v>87</v>
      </c>
      <c r="G8" s="7">
        <f>F8*0.7</f>
        <v>60.9</v>
      </c>
      <c r="H8" s="7">
        <v>84.6</v>
      </c>
      <c r="I8" s="8">
        <f>H8*0.3</f>
        <v>25.38</v>
      </c>
      <c r="J8" s="9">
        <f>G8+I8</f>
        <v>86.28</v>
      </c>
      <c r="K8" s="7">
        <f>COUNTIF($A$3:A8,A8)</f>
        <v>1</v>
      </c>
    </row>
    <row r="9" s="1" customFormat="1" ht="29" customHeight="1" spans="1:11">
      <c r="A9" s="6" t="s">
        <v>29</v>
      </c>
      <c r="B9" s="6" t="s">
        <v>30</v>
      </c>
      <c r="C9" s="6" t="s">
        <v>34</v>
      </c>
      <c r="D9" s="7" t="s">
        <v>35</v>
      </c>
      <c r="E9" s="7" t="s">
        <v>36</v>
      </c>
      <c r="F9" s="7">
        <v>68</v>
      </c>
      <c r="G9" s="7">
        <f>F9*0.7</f>
        <v>47.6</v>
      </c>
      <c r="H9" s="7">
        <v>84.4</v>
      </c>
      <c r="I9" s="8">
        <f>H9*0.3</f>
        <v>25.32</v>
      </c>
      <c r="J9" s="9">
        <f>G9+I9</f>
        <v>72.92</v>
      </c>
      <c r="K9" s="7">
        <f>COUNTIF($A$3:A9,A9)</f>
        <v>2</v>
      </c>
    </row>
    <row r="10" s="1" customFormat="1" ht="29" customHeight="1" spans="1:11">
      <c r="A10" s="6" t="s">
        <v>29</v>
      </c>
      <c r="B10" s="6" t="s">
        <v>30</v>
      </c>
      <c r="C10" s="6" t="s">
        <v>37</v>
      </c>
      <c r="D10" s="7" t="s">
        <v>38</v>
      </c>
      <c r="E10" s="7" t="s">
        <v>39</v>
      </c>
      <c r="F10" s="7">
        <v>62</v>
      </c>
      <c r="G10" s="7">
        <f>F10*0.7</f>
        <v>43.4</v>
      </c>
      <c r="H10" s="7">
        <v>89.2</v>
      </c>
      <c r="I10" s="8">
        <f>H10*0.3</f>
        <v>26.76</v>
      </c>
      <c r="J10" s="9">
        <f>G10+I10</f>
        <v>70.16</v>
      </c>
      <c r="K10" s="7">
        <f>COUNTIF($A$3:A10,A10)</f>
        <v>3</v>
      </c>
    </row>
    <row r="11" s="1" customFormat="1" ht="29" customHeight="1" spans="1:11">
      <c r="A11" s="6" t="s">
        <v>29</v>
      </c>
      <c r="B11" s="6" t="s">
        <v>30</v>
      </c>
      <c r="C11" s="6" t="s">
        <v>40</v>
      </c>
      <c r="D11" s="7" t="s">
        <v>41</v>
      </c>
      <c r="E11" s="7" t="s">
        <v>42</v>
      </c>
      <c r="F11" s="7">
        <v>55</v>
      </c>
      <c r="G11" s="7">
        <f>F11*0.7</f>
        <v>38.5</v>
      </c>
      <c r="H11" s="7">
        <v>75.8</v>
      </c>
      <c r="I11" s="8">
        <f>H11*0.3</f>
        <v>22.74</v>
      </c>
      <c r="J11" s="9">
        <f>G11+I11</f>
        <v>61.24</v>
      </c>
      <c r="K11" s="7">
        <f>COUNTIF($A$3:A11,A11)</f>
        <v>4</v>
      </c>
    </row>
    <row r="12" s="1" customFormat="1" ht="29" customHeight="1" spans="1:11">
      <c r="A12" s="6" t="s">
        <v>29</v>
      </c>
      <c r="B12" s="6" t="s">
        <v>30</v>
      </c>
      <c r="C12" s="6" t="s">
        <v>26</v>
      </c>
      <c r="D12" s="7" t="s">
        <v>43</v>
      </c>
      <c r="E12" s="7" t="s">
        <v>44</v>
      </c>
      <c r="F12" s="7">
        <v>57</v>
      </c>
      <c r="G12" s="7">
        <f>F12*0.7</f>
        <v>39.9</v>
      </c>
      <c r="H12" s="7">
        <v>0</v>
      </c>
      <c r="I12" s="10">
        <f>H12*0.7</f>
        <v>0</v>
      </c>
      <c r="J12" s="9">
        <f>G12+I12</f>
        <v>39.9</v>
      </c>
      <c r="K12" s="7"/>
    </row>
    <row r="13" spans="11:12">
      <c r="K13" s="11"/>
      <c r="L13" s="11"/>
    </row>
    <row r="14" spans="11:12">
      <c r="K14" s="11"/>
      <c r="L14" s="11"/>
    </row>
  </sheetData>
  <sortState ref="A3:K12">
    <sortCondition ref="A3:A12"/>
    <sortCondition ref="J3:J12" descending="1"/>
  </sortState>
  <mergeCells count="1">
    <mergeCell ref="A1:L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仁寿汇智人力资源有限公司</dc:creator>
  <cp:lastModifiedBy>仁寿汇智人力资源有限公司</cp:lastModifiedBy>
  <dcterms:created xsi:type="dcterms:W3CDTF">2022-04-01T02:35:00Z</dcterms:created>
  <dcterms:modified xsi:type="dcterms:W3CDTF">2022-04-01T03:26:44Z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966416B68FF04189846C83D804B1F748</vt:lpwstr>
  </property>
  <property fmtid="{D5CDD505-2E9C-101B-9397-08002B2CF9AE}" pid="3" name="KSOProductBuildVer">
    <vt:lpwstr>2052-11.1.0.11365</vt:lpwstr>
  </property>
</Properties>
</file>