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附件1" sheetId="4" r:id="rId1"/>
  </sheets>
  <calcPr calcId="144525"/>
</workbook>
</file>

<file path=xl/sharedStrings.xml><?xml version="1.0" encoding="utf-8"?>
<sst xmlns="http://schemas.openxmlformats.org/spreadsheetml/2006/main" count="50" uniqueCount="41">
  <si>
    <t>附件1：</t>
  </si>
  <si>
    <t>2021年公开招聘公安局第四批次劳务派遣人员
体检合格及拟聘用人员名单</t>
  </si>
  <si>
    <t>序号</t>
  </si>
  <si>
    <t>报考岗位</t>
  </si>
  <si>
    <t>姓名</t>
  </si>
  <si>
    <t>身份证号</t>
  </si>
  <si>
    <t>性别</t>
  </si>
  <si>
    <t>面试抽签号</t>
  </si>
  <si>
    <t>笔试成绩</t>
  </si>
  <si>
    <t>笔试折合成绩</t>
  </si>
  <si>
    <t>面试成绩</t>
  </si>
  <si>
    <t>面试折合成绩</t>
  </si>
  <si>
    <t>总成绩</t>
  </si>
  <si>
    <t>备注</t>
  </si>
  <si>
    <t>杨宇</t>
  </si>
  <si>
    <t>513822200002048691</t>
  </si>
  <si>
    <t>01岗位考生未参加笔试</t>
  </si>
  <si>
    <t>王泳权</t>
  </si>
  <si>
    <t>513822199312046717</t>
  </si>
  <si>
    <t>刘潇</t>
  </si>
  <si>
    <t>513821199311028035</t>
  </si>
  <si>
    <t>李志</t>
  </si>
  <si>
    <t>513822199904233938</t>
  </si>
  <si>
    <t>欧宏伟</t>
  </si>
  <si>
    <t>513822199606050017</t>
  </si>
  <si>
    <t>梅建伟</t>
  </si>
  <si>
    <t>513822199205100052</t>
  </si>
  <si>
    <t>黄旭</t>
  </si>
  <si>
    <t>513822199401043278</t>
  </si>
  <si>
    <t>张博能</t>
  </si>
  <si>
    <t>51382219990629761X</t>
  </si>
  <si>
    <t>钟胜鸿</t>
  </si>
  <si>
    <t>513822199309146434</t>
  </si>
  <si>
    <t>陈曦</t>
  </si>
  <si>
    <t>513822199504120176</t>
  </si>
  <si>
    <t>张凌</t>
  </si>
  <si>
    <t>513822199805180017</t>
  </si>
  <si>
    <t>胡梁煜</t>
  </si>
  <si>
    <t>513822199707310068</t>
  </si>
  <si>
    <t>罗晓红</t>
  </si>
  <si>
    <t>513822199204154825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</si>
</sst>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2"/>
      <name val="宋体"/>
      <charset val="134"/>
    </font>
    <font>
      <sz val="14"/>
      <name val="宋体"/>
      <charset val="134"/>
    </font>
    <font>
      <sz val="18"/>
      <name val="方正小标宋简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view="pageBreakPreview" zoomScale="80" zoomScaleNormal="100" zoomScaleSheetLayoutView="80" workbookViewId="0">
      <selection activeCell="Q15" sqref="Q15"/>
    </sheetView>
  </sheetViews>
  <sheetFormatPr defaultColWidth="9" defaultRowHeight="15.6"/>
  <cols>
    <col min="1" max="1" width="5.5" customWidth="1"/>
    <col min="2" max="2" width="8.7" customWidth="1"/>
    <col min="3" max="3" width="7.5" customWidth="1"/>
    <col min="4" max="4" width="21" customWidth="1"/>
    <col min="5" max="5" width="5.5" customWidth="1"/>
    <col min="6" max="6" width="11.7" customWidth="1"/>
    <col min="7" max="7" width="9.5" customWidth="1"/>
    <col min="8" max="8" width="13.9" customWidth="1"/>
    <col min="9" max="9" width="9.5" style="1" customWidth="1"/>
    <col min="10" max="10" width="13.9" style="1" customWidth="1"/>
    <col min="11" max="11" width="7.5" style="1" customWidth="1"/>
    <col min="12" max="12" width="22.8" customWidth="1"/>
  </cols>
  <sheetData>
    <row r="1" ht="17.4" spans="1:12">
      <c r="A1" s="2" t="s">
        <v>0</v>
      </c>
      <c r="B1" s="2"/>
      <c r="C1" s="2"/>
      <c r="D1" s="2"/>
      <c r="E1" s="2"/>
      <c r="F1" s="2"/>
      <c r="G1" s="2"/>
      <c r="H1" s="2"/>
      <c r="I1" s="12"/>
      <c r="J1" s="12"/>
      <c r="K1" s="12"/>
      <c r="L1" s="2"/>
    </row>
    <row r="2" ht="55" customHeight="1" spans="1:12">
      <c r="A2" s="3" t="s">
        <v>1</v>
      </c>
      <c r="B2" s="3"/>
      <c r="C2" s="3"/>
      <c r="D2" s="3"/>
      <c r="E2" s="3"/>
      <c r="F2" s="3"/>
      <c r="G2" s="3"/>
      <c r="H2" s="3"/>
      <c r="I2" s="13"/>
      <c r="J2" s="13"/>
      <c r="K2" s="13"/>
      <c r="L2" s="3"/>
    </row>
    <row r="3" ht="27" customHeight="1" spans="1:12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6" t="s">
        <v>7</v>
      </c>
      <c r="G3" s="4" t="s">
        <v>8</v>
      </c>
      <c r="H3" s="4" t="s">
        <v>9</v>
      </c>
      <c r="I3" s="6" t="s">
        <v>10</v>
      </c>
      <c r="J3" s="6" t="s">
        <v>11</v>
      </c>
      <c r="K3" s="6" t="s">
        <v>12</v>
      </c>
      <c r="L3" s="5" t="s">
        <v>13</v>
      </c>
    </row>
    <row r="4" ht="27" customHeight="1" spans="1:12">
      <c r="A4" s="7">
        <f>ROW(B4)-3</f>
        <v>1</v>
      </c>
      <c r="B4" s="7">
        <v>1</v>
      </c>
      <c r="C4" s="7" t="s">
        <v>14</v>
      </c>
      <c r="D4" s="7" t="s">
        <v>15</v>
      </c>
      <c r="E4" s="8" t="str">
        <f t="shared" ref="E4:E26" si="0">IF(MOD(MID(D4,17,1),2)=0,"女","男")</f>
        <v>男</v>
      </c>
      <c r="F4" s="8">
        <v>6</v>
      </c>
      <c r="G4" s="8"/>
      <c r="H4" s="8"/>
      <c r="I4" s="8">
        <v>85.6</v>
      </c>
      <c r="J4" s="8"/>
      <c r="K4" s="8">
        <f t="shared" ref="K4:K18" si="1">I4</f>
        <v>85.6</v>
      </c>
      <c r="L4" s="7" t="s">
        <v>16</v>
      </c>
    </row>
    <row r="5" ht="27" customHeight="1" spans="1:12">
      <c r="A5" s="7">
        <f>ROW(B5)-3</f>
        <v>2</v>
      </c>
      <c r="B5" s="9">
        <v>1</v>
      </c>
      <c r="C5" s="9" t="s">
        <v>17</v>
      </c>
      <c r="D5" s="9" t="s">
        <v>18</v>
      </c>
      <c r="E5" s="8" t="str">
        <f t="shared" si="0"/>
        <v>男</v>
      </c>
      <c r="F5" s="8">
        <v>20</v>
      </c>
      <c r="G5" s="8"/>
      <c r="H5" s="8"/>
      <c r="I5" s="8">
        <v>83.6</v>
      </c>
      <c r="J5" s="8"/>
      <c r="K5" s="8">
        <f t="shared" si="1"/>
        <v>83.6</v>
      </c>
      <c r="L5" s="7" t="s">
        <v>16</v>
      </c>
    </row>
    <row r="6" ht="27" customHeight="1" spans="1:12">
      <c r="A6" s="7">
        <f t="shared" ref="A6:A17" si="2">ROW(B6)-3</f>
        <v>3</v>
      </c>
      <c r="B6" s="9">
        <v>1</v>
      </c>
      <c r="C6" s="9" t="s">
        <v>19</v>
      </c>
      <c r="D6" s="9" t="s">
        <v>20</v>
      </c>
      <c r="E6" s="8" t="str">
        <f t="shared" si="0"/>
        <v>男</v>
      </c>
      <c r="F6" s="8">
        <v>11</v>
      </c>
      <c r="G6" s="8"/>
      <c r="H6" s="8"/>
      <c r="I6" s="8">
        <v>80</v>
      </c>
      <c r="J6" s="8"/>
      <c r="K6" s="8">
        <f t="shared" si="1"/>
        <v>80</v>
      </c>
      <c r="L6" s="7" t="s">
        <v>16</v>
      </c>
    </row>
    <row r="7" ht="27" customHeight="1" spans="1:12">
      <c r="A7" s="7">
        <f t="shared" si="2"/>
        <v>4</v>
      </c>
      <c r="B7" s="7">
        <v>1</v>
      </c>
      <c r="C7" s="7" t="s">
        <v>21</v>
      </c>
      <c r="D7" s="7" t="s">
        <v>22</v>
      </c>
      <c r="E7" s="8" t="str">
        <f t="shared" si="0"/>
        <v>男</v>
      </c>
      <c r="F7" s="8">
        <v>15</v>
      </c>
      <c r="G7" s="8"/>
      <c r="H7" s="8"/>
      <c r="I7" s="8">
        <v>79.6</v>
      </c>
      <c r="J7" s="8"/>
      <c r="K7" s="8">
        <f t="shared" si="1"/>
        <v>79.6</v>
      </c>
      <c r="L7" s="7" t="s">
        <v>16</v>
      </c>
    </row>
    <row r="8" ht="27" customHeight="1" spans="1:12">
      <c r="A8" s="7">
        <f t="shared" si="2"/>
        <v>5</v>
      </c>
      <c r="B8" s="10">
        <v>1</v>
      </c>
      <c r="C8" s="7" t="s">
        <v>23</v>
      </c>
      <c r="D8" s="10" t="s">
        <v>24</v>
      </c>
      <c r="E8" s="8" t="str">
        <f t="shared" si="0"/>
        <v>男</v>
      </c>
      <c r="F8" s="8">
        <v>4</v>
      </c>
      <c r="G8" s="8"/>
      <c r="H8" s="8"/>
      <c r="I8" s="8">
        <v>79.2</v>
      </c>
      <c r="J8" s="8"/>
      <c r="K8" s="8">
        <f t="shared" si="1"/>
        <v>79.2</v>
      </c>
      <c r="L8" s="7" t="s">
        <v>16</v>
      </c>
    </row>
    <row r="9" ht="27" customHeight="1" spans="1:12">
      <c r="A9" s="7">
        <f t="shared" si="2"/>
        <v>6</v>
      </c>
      <c r="B9" s="9">
        <v>1</v>
      </c>
      <c r="C9" s="9" t="s">
        <v>25</v>
      </c>
      <c r="D9" s="9" t="s">
        <v>26</v>
      </c>
      <c r="E9" s="8" t="str">
        <f t="shared" si="0"/>
        <v>男</v>
      </c>
      <c r="F9" s="8">
        <v>8</v>
      </c>
      <c r="G9" s="8"/>
      <c r="H9" s="8"/>
      <c r="I9" s="8">
        <v>78.8</v>
      </c>
      <c r="J9" s="8"/>
      <c r="K9" s="8">
        <f t="shared" si="1"/>
        <v>78.8</v>
      </c>
      <c r="L9" s="7" t="s">
        <v>16</v>
      </c>
    </row>
    <row r="10" ht="27" customHeight="1" spans="1:12">
      <c r="A10" s="7">
        <f t="shared" si="2"/>
        <v>7</v>
      </c>
      <c r="B10" s="9">
        <v>1</v>
      </c>
      <c r="C10" s="9" t="s">
        <v>27</v>
      </c>
      <c r="D10" s="9" t="s">
        <v>28</v>
      </c>
      <c r="E10" s="8" t="str">
        <f t="shared" si="0"/>
        <v>男</v>
      </c>
      <c r="F10" s="8">
        <v>17</v>
      </c>
      <c r="G10" s="8"/>
      <c r="H10" s="8"/>
      <c r="I10" s="8">
        <v>78.8</v>
      </c>
      <c r="J10" s="8"/>
      <c r="K10" s="8">
        <f t="shared" si="1"/>
        <v>78.8</v>
      </c>
      <c r="L10" s="7" t="s">
        <v>16</v>
      </c>
    </row>
    <row r="11" ht="27" customHeight="1" spans="1:12">
      <c r="A11" s="7">
        <f t="shared" si="2"/>
        <v>8</v>
      </c>
      <c r="B11" s="7">
        <v>1</v>
      </c>
      <c r="C11" s="7" t="s">
        <v>29</v>
      </c>
      <c r="D11" s="7" t="s">
        <v>30</v>
      </c>
      <c r="E11" s="8" t="str">
        <f t="shared" si="0"/>
        <v>男</v>
      </c>
      <c r="F11" s="8">
        <v>18</v>
      </c>
      <c r="G11" s="8"/>
      <c r="H11" s="8"/>
      <c r="I11" s="8">
        <v>78</v>
      </c>
      <c r="J11" s="8"/>
      <c r="K11" s="8">
        <f t="shared" si="1"/>
        <v>78</v>
      </c>
      <c r="L11" s="7" t="s">
        <v>16</v>
      </c>
    </row>
    <row r="12" ht="27" customHeight="1" spans="1:12">
      <c r="A12" s="7">
        <f t="shared" si="2"/>
        <v>9</v>
      </c>
      <c r="B12" s="9">
        <v>1</v>
      </c>
      <c r="C12" s="9" t="s">
        <v>31</v>
      </c>
      <c r="D12" s="9" t="s">
        <v>32</v>
      </c>
      <c r="E12" s="8" t="str">
        <f t="shared" si="0"/>
        <v>男</v>
      </c>
      <c r="F12" s="8">
        <v>19</v>
      </c>
      <c r="G12" s="8"/>
      <c r="H12" s="8"/>
      <c r="I12" s="8">
        <v>78</v>
      </c>
      <c r="J12" s="8"/>
      <c r="K12" s="8">
        <f t="shared" si="1"/>
        <v>78</v>
      </c>
      <c r="L12" s="7" t="s">
        <v>16</v>
      </c>
    </row>
    <row r="13" ht="27" customHeight="1" spans="1:12">
      <c r="A13" s="7">
        <f t="shared" si="2"/>
        <v>10</v>
      </c>
      <c r="B13" s="9">
        <v>1</v>
      </c>
      <c r="C13" s="9" t="s">
        <v>33</v>
      </c>
      <c r="D13" s="9" t="s">
        <v>34</v>
      </c>
      <c r="E13" s="8" t="str">
        <f t="shared" si="0"/>
        <v>男</v>
      </c>
      <c r="F13" s="8">
        <v>9</v>
      </c>
      <c r="G13" s="8"/>
      <c r="H13" s="8"/>
      <c r="I13" s="8">
        <v>76.2</v>
      </c>
      <c r="J13" s="8"/>
      <c r="K13" s="8">
        <f t="shared" si="1"/>
        <v>76.2</v>
      </c>
      <c r="L13" s="7" t="s">
        <v>16</v>
      </c>
    </row>
    <row r="14" ht="27" customHeight="1" spans="1:12">
      <c r="A14" s="7">
        <f t="shared" si="2"/>
        <v>11</v>
      </c>
      <c r="B14" s="7">
        <v>2</v>
      </c>
      <c r="C14" s="7" t="s">
        <v>35</v>
      </c>
      <c r="D14" s="7" t="s">
        <v>36</v>
      </c>
      <c r="E14" s="7" t="str">
        <f t="shared" si="0"/>
        <v>男</v>
      </c>
      <c r="F14" s="7">
        <v>7</v>
      </c>
      <c r="G14" s="7">
        <v>59.5</v>
      </c>
      <c r="H14" s="11">
        <f>G14*0.5</f>
        <v>29.75</v>
      </c>
      <c r="I14" s="14">
        <v>85.6</v>
      </c>
      <c r="J14" s="14">
        <f>I14*0.5</f>
        <v>42.8</v>
      </c>
      <c r="K14" s="14">
        <f>H14+J14</f>
        <v>72.55</v>
      </c>
      <c r="L14" s="15"/>
    </row>
    <row r="15" ht="27" customHeight="1" spans="1:12">
      <c r="A15" s="7">
        <f t="shared" si="2"/>
        <v>12</v>
      </c>
      <c r="B15" s="7">
        <v>6</v>
      </c>
      <c r="C15" s="7" t="s">
        <v>37</v>
      </c>
      <c r="D15" s="7" t="s">
        <v>38</v>
      </c>
      <c r="E15" s="7" t="str">
        <f t="shared" si="0"/>
        <v>女</v>
      </c>
      <c r="F15" s="7">
        <v>21</v>
      </c>
      <c r="G15" s="7">
        <v>62.5</v>
      </c>
      <c r="H15" s="7">
        <f>G15*0.5</f>
        <v>31.25</v>
      </c>
      <c r="I15" s="14">
        <v>79</v>
      </c>
      <c r="J15" s="14">
        <f>I15*0.5</f>
        <v>39.5</v>
      </c>
      <c r="K15" s="14">
        <f>H15+J15</f>
        <v>70.75</v>
      </c>
      <c r="L15" s="15"/>
    </row>
    <row r="16" ht="27" customHeight="1" spans="1:12">
      <c r="A16" s="7">
        <f t="shared" si="2"/>
        <v>13</v>
      </c>
      <c r="B16" s="7">
        <v>8</v>
      </c>
      <c r="C16" s="7" t="s">
        <v>39</v>
      </c>
      <c r="D16" s="7" t="s">
        <v>40</v>
      </c>
      <c r="E16" s="7" t="str">
        <f t="shared" si="0"/>
        <v>女</v>
      </c>
      <c r="F16" s="7">
        <v>13</v>
      </c>
      <c r="G16" s="7">
        <v>50</v>
      </c>
      <c r="H16" s="7">
        <f>G16*0.5</f>
        <v>25</v>
      </c>
      <c r="I16" s="14">
        <v>78</v>
      </c>
      <c r="J16" s="14">
        <f>I16*0.5</f>
        <v>39</v>
      </c>
      <c r="K16" s="14">
        <f>H16+J16</f>
        <v>64</v>
      </c>
      <c r="L16" s="15"/>
    </row>
  </sheetData>
  <mergeCells count="2">
    <mergeCell ref="A1:L1"/>
    <mergeCell ref="A2:L2"/>
  </mergeCells>
  <conditionalFormatting sqref="A2">
    <cfRule type="duplicateValues" dxfId="0" priority="22"/>
  </conditionalFormatting>
  <conditionalFormatting sqref="C4">
    <cfRule type="duplicateValues" dxfId="0" priority="19"/>
    <cfRule type="duplicateValues" dxfId="0" priority="16"/>
    <cfRule type="duplicateValues" dxfId="0" priority="15"/>
    <cfRule type="duplicateValues" dxfId="0" priority="13"/>
  </conditionalFormatting>
  <conditionalFormatting sqref="C5">
    <cfRule type="duplicateValues" dxfId="0" priority="18"/>
    <cfRule type="duplicateValues" dxfId="0" priority="12"/>
  </conditionalFormatting>
  <conditionalFormatting sqref="C6">
    <cfRule type="duplicateValues" dxfId="0" priority="17"/>
    <cfRule type="duplicateValues" dxfId="0" priority="11"/>
  </conditionalFormatting>
  <conditionalFormatting sqref="C7">
    <cfRule type="duplicateValues" dxfId="0" priority="21"/>
    <cfRule type="duplicateValues" dxfId="0" priority="10"/>
  </conditionalFormatting>
  <conditionalFormatting sqref="B8:C8">
    <cfRule type="duplicateValues" dxfId="0" priority="20"/>
  </conditionalFormatting>
  <conditionalFormatting sqref="C8">
    <cfRule type="duplicateValues" dxfId="0" priority="9"/>
    <cfRule type="duplicateValues" dxfId="0" priority="8"/>
    <cfRule type="duplicateValues" dxfId="0" priority="7"/>
  </conditionalFormatting>
  <conditionalFormatting sqref="B9:C9">
    <cfRule type="duplicateValues" dxfId="0" priority="6"/>
    <cfRule type="duplicateValues" dxfId="0" priority="5"/>
    <cfRule type="duplicateValues" dxfId="0" priority="4"/>
  </conditionalFormatting>
  <conditionalFormatting sqref="C9">
    <cfRule type="duplicateValues" dxfId="0" priority="3"/>
    <cfRule type="duplicateValues" dxfId="0" priority="2"/>
  </conditionalFormatting>
  <conditionalFormatting sqref="C4:C8">
    <cfRule type="duplicateValues" dxfId="0" priority="14"/>
  </conditionalFormatting>
  <conditionalFormatting sqref="C4:C13">
    <cfRule type="duplicateValues" dxfId="0" priority="1"/>
  </conditionalFormatting>
  <dataValidations count="2">
    <dataValidation type="textLength" operator="equal" allowBlank="1" showInputMessage="1" showErrorMessage="1" sqref="D16 D4:D13 D14:D15">
      <formula1>18</formula1>
    </dataValidation>
    <dataValidation type="custom" allowBlank="1" showInputMessage="1" showErrorMessage="1" errorTitle="岗位01总成绩出错！" sqref="K4:K13">
      <formula1>I4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Naryw</cp:lastModifiedBy>
  <dcterms:created xsi:type="dcterms:W3CDTF">2022-01-18T08:57:00Z</dcterms:created>
  <dcterms:modified xsi:type="dcterms:W3CDTF">2022-01-24T06:43:46Z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5DD9B4022CAA4762B56D686CC503B679</vt:lpwstr>
  </property>
  <property fmtid="{D5CDD505-2E9C-101B-9397-08002B2CF9AE}" pid="3" name="KSOProductBuildVer">
    <vt:lpwstr>2052-11.3.0.9228</vt:lpwstr>
  </property>
</Properties>
</file>